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5570" windowHeight="11760" activeTab="1"/>
  </bookViews>
  <sheets>
    <sheet name="Hárok1" sheetId="1" r:id="rId1"/>
    <sheet name="Hárok2" sheetId="2" r:id="rId2"/>
    <sheet name="Hárok3" sheetId="3" r:id="rId3"/>
  </sheets>
  <calcPr calcId="145621" iterateDelta="1E-4"/>
</workbook>
</file>

<file path=xl/calcChain.xml><?xml version="1.0" encoding="utf-8"?>
<calcChain xmlns="http://schemas.openxmlformats.org/spreadsheetml/2006/main">
  <c r="C17" i="2" l="1"/>
  <c r="C15" i="2"/>
  <c r="E18" i="1" l="1"/>
  <c r="E17" i="1"/>
  <c r="G18" i="1"/>
  <c r="G17" i="1"/>
  <c r="F18" i="1"/>
  <c r="F17" i="1"/>
  <c r="G15" i="1"/>
  <c r="G16" i="1"/>
  <c r="G6" i="1"/>
  <c r="G7" i="1"/>
  <c r="G8" i="1"/>
  <c r="G9" i="1"/>
  <c r="G10" i="1"/>
  <c r="G11" i="1"/>
  <c r="G12" i="1"/>
  <c r="G13" i="1"/>
  <c r="G14" i="1"/>
  <c r="G5" i="1"/>
  <c r="D4" i="3" l="1"/>
  <c r="C4" i="3"/>
  <c r="F4" i="3"/>
  <c r="G4" i="3" s="1"/>
  <c r="H4" i="3" l="1"/>
</calcChain>
</file>

<file path=xl/sharedStrings.xml><?xml version="1.0" encoding="utf-8"?>
<sst xmlns="http://schemas.openxmlformats.org/spreadsheetml/2006/main" count="61" uniqueCount="52">
  <si>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</si>
  <si>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</si>
  <si>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</si>
  <si>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</si>
  <si>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</si>
  <si>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</si>
  <si>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</si>
  <si>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</si>
  <si>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</si>
  <si>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</si>
  <si>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</si>
  <si>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</si>
  <si>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spolu</t>
  </si>
  <si>
    <t>priemer</t>
  </si>
  <si>
    <t>výroba hyundai i30</t>
  </si>
  <si>
    <t>%</t>
  </si>
  <si>
    <t>vyrobené</t>
  </si>
  <si>
    <t>plán</t>
  </si>
  <si>
    <t>Výpočet čistého zárobku za jeden kalendárny mesiac</t>
  </si>
  <si>
    <t>Hrubý zárobok</t>
  </si>
  <si>
    <t>Zdravotné poistenie</t>
  </si>
  <si>
    <t>Sociálne poistenie</t>
  </si>
  <si>
    <t>Nezdaniteľná časť</t>
  </si>
  <si>
    <t>Základ pre výpočet dane</t>
  </si>
  <si>
    <t>Daň</t>
  </si>
  <si>
    <t>Čistý zárobok</t>
  </si>
  <si>
    <t xml:space="preserve">4% z hr. </t>
  </si>
  <si>
    <t>9,4% z hr.</t>
  </si>
  <si>
    <t>hrubý - nezd.časť</t>
  </si>
  <si>
    <t>19% zo základu</t>
  </si>
  <si>
    <t>hrubý - zp - sp  -daň</t>
  </si>
  <si>
    <t>20% zo základu</t>
  </si>
  <si>
    <t xml:space="preserve">14% z hr. </t>
  </si>
  <si>
    <t>povolanie</t>
  </si>
  <si>
    <t>9% z hr.</t>
  </si>
  <si>
    <t>E5/(F5/100)</t>
  </si>
  <si>
    <t>zamestnanie</t>
  </si>
  <si>
    <t>odvody zamestnanca</t>
  </si>
  <si>
    <t>odvody zamestnávateľa</t>
  </si>
  <si>
    <t>zdrav, soc, úraz., dôchod, garan., fond solidarity</t>
  </si>
  <si>
    <t>celková cena práce</t>
  </si>
  <si>
    <t>STOLÁR</t>
  </si>
  <si>
    <t>ZUBÁR</t>
  </si>
  <si>
    <t>EKONÓM</t>
  </si>
  <si>
    <t>ARCHITEKT</t>
  </si>
  <si>
    <t>STAVBYVEDÚCI</t>
  </si>
  <si>
    <t>KUCHÁR</t>
  </si>
  <si>
    <t>ČAŠNÍK</t>
  </si>
  <si>
    <t>UČITEĽ</t>
  </si>
  <si>
    <t>=B5/100*4</t>
  </si>
  <si>
    <t>=B5*0,04</t>
  </si>
  <si>
    <t>hrubý-zp-sp-daň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</si>
</sst>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€&quot;;[Red]\-#,##0\ &quot;€&quot;"/>
    <numFmt numFmtId="8" formatCode="#,##0.00\ &quot;€&quot;;[Red]\-#,##0.00\ &quot;€&quot;"/>
    <numFmt numFmtId="164" formatCode="0.0%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rgb="FF000000"/>
      <name val="Arial Narrow"/>
      <family val="2"/>
      <charset val="238"/>
    </font>
    <font>
      <sz val="16"/>
      <color rgb="FF00000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2D69A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17" xfId="1" applyNumberFormat="1" applyFont="1" applyBorder="1"/>
    <xf numFmtId="0" fontId="3" fillId="3" borderId="18" xfId="0" applyFont="1" applyFill="1" applyBorder="1" applyAlignment="1">
      <alignment horizontal="justify" vertical="center"/>
    </xf>
    <xf numFmtId="0" fontId="3" fillId="3" borderId="19" xfId="0" applyFont="1" applyFill="1" applyBorder="1" applyAlignment="1">
      <alignment horizontal="justify" vertical="center"/>
    </xf>
    <xf numFmtId="8" fontId="3" fillId="3" borderId="19" xfId="0" applyNumberFormat="1" applyFont="1" applyFill="1" applyBorder="1" applyAlignment="1">
      <alignment horizontal="justify" vertical="center"/>
    </xf>
    <xf numFmtId="8" fontId="3" fillId="0" borderId="19" xfId="0" applyNumberFormat="1" applyFont="1" applyBorder="1" applyAlignment="1">
      <alignment horizontal="justify" vertical="center"/>
    </xf>
    <xf numFmtId="6" fontId="3" fillId="0" borderId="19" xfId="0" applyNumberFormat="1" applyFont="1" applyBorder="1" applyAlignment="1">
      <alignment horizontal="justify" vertical="center"/>
    </xf>
    <xf numFmtId="0" fontId="2" fillId="3" borderId="18" xfId="0" applyFont="1" applyFill="1" applyBorder="1" applyAlignment="1">
      <alignment horizontal="justify" vertical="center"/>
    </xf>
    <xf numFmtId="0" fontId="2" fillId="3" borderId="19" xfId="0" applyFont="1" applyFill="1" applyBorder="1" applyAlignment="1">
      <alignment horizontal="justify" vertical="center"/>
    </xf>
    <xf numFmtId="0" fontId="3" fillId="3" borderId="19" xfId="0" applyFont="1" applyFill="1" applyBorder="1" applyAlignment="1">
      <alignment horizontal="left" vertical="center" wrapText="1"/>
    </xf>
    <xf numFmtId="8" fontId="3" fillId="4" borderId="19" xfId="0" applyNumberFormat="1" applyFont="1" applyFill="1" applyBorder="1" applyAlignment="1">
      <alignment horizontal="justify" vertical="center"/>
    </xf>
    <xf numFmtId="0" fontId="4" fillId="0" borderId="12" xfId="0" applyFont="1" applyBorder="1"/>
    <xf numFmtId="0" fontId="4" fillId="0" borderId="13" xfId="0" applyFont="1" applyBorder="1"/>
    <xf numFmtId="0" fontId="4" fillId="0" borderId="5" xfId="0" applyFont="1" applyBorder="1"/>
    <xf numFmtId="0" fontId="4" fillId="0" borderId="1" xfId="0" applyFont="1" applyBorder="1"/>
    <xf numFmtId="0" fontId="4" fillId="0" borderId="7" xfId="0" applyFont="1" applyBorder="1"/>
    <xf numFmtId="0" fontId="4" fillId="0" borderId="4" xfId="0" applyFont="1" applyBorder="1"/>
    <xf numFmtId="0" fontId="4" fillId="0" borderId="6" xfId="0" applyFont="1" applyBorder="1"/>
    <xf numFmtId="2" fontId="4" fillId="0" borderId="7" xfId="0" applyNumberFormat="1" applyFont="1" applyBorder="1"/>
    <xf numFmtId="0" fontId="0" fillId="0" borderId="0" xfId="0" applyFill="1" applyBorder="1" applyAlignment="1">
      <alignment horizontal="center"/>
    </xf>
    <xf numFmtId="2" fontId="4" fillId="0" borderId="6" xfId="0" applyNumberFormat="1" applyFont="1" applyBorder="1"/>
    <xf numFmtId="0" fontId="5" fillId="2" borderId="20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/>
    </xf>
    <xf numFmtId="0" fontId="5" fillId="2" borderId="22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justify" vertical="center"/>
    </xf>
    <xf numFmtId="0" fontId="5" fillId="3" borderId="19" xfId="0" applyFont="1" applyFill="1" applyBorder="1" applyAlignment="1">
      <alignment horizontal="justify" vertical="center"/>
    </xf>
    <xf numFmtId="0" fontId="6" fillId="3" borderId="18" xfId="0" applyFont="1" applyFill="1" applyBorder="1" applyAlignment="1">
      <alignment horizontal="justify" vertical="center"/>
    </xf>
    <xf numFmtId="0" fontId="6" fillId="3" borderId="19" xfId="0" applyFont="1" applyFill="1" applyBorder="1" applyAlignment="1">
      <alignment horizontal="justify" vertical="center"/>
    </xf>
    <xf numFmtId="164" fontId="6" fillId="3" borderId="19" xfId="0" applyNumberFormat="1" applyFont="1" applyFill="1" applyBorder="1" applyAlignment="1">
      <alignment horizontal="justify" vertical="center"/>
    </xf>
    <xf numFmtId="8" fontId="6" fillId="3" borderId="19" xfId="0" applyNumberFormat="1" applyFont="1" applyFill="1" applyBorder="1" applyAlignment="1">
      <alignment horizontal="justify" vertical="center"/>
    </xf>
    <xf numFmtId="0" fontId="6" fillId="3" borderId="19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49" fontId="0" fillId="0" borderId="23" xfId="0" applyNumberFormat="1" applyBorder="1"/>
    <xf numFmtId="8" fontId="0" fillId="0" borderId="13" xfId="0" applyNumberFormat="1" applyBorder="1"/>
  </cellXfs>
  <cellStyles count="2">
    <cellStyle name="Normálna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k-SK"/>
              <a:t>príjmy</a:t>
            </a:r>
            <a:r>
              <a:rPr lang="sk-SK" baseline="0"/>
              <a:t> a odvody SR 2014</a:t>
            </a:r>
            <a:endParaRPr lang="en-U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Hárok3!$A$4</c:f>
              <c:strCache>
                <c:ptCount val="1"/>
                <c:pt idx="0">
                  <c:v>povolanie</c:v>
                </c:pt>
              </c:strCache>
            </c:strRef>
          </c:tx>
          <c:cat>
            <c:strRef>
              <c:f>(Hárok3!$C$2,Hárok3!$D$2,Hárok3!$E$2,Hárok3!$G$2,Hárok3!$H$2)</c:f>
              <c:strCache>
                <c:ptCount val="5"/>
                <c:pt idx="0">
                  <c:v>Zdravotné poistenie</c:v>
                </c:pt>
                <c:pt idx="1">
                  <c:v>Sociálne poistenie</c:v>
                </c:pt>
                <c:pt idx="2">
                  <c:v>Nezdaniteľná časť</c:v>
                </c:pt>
                <c:pt idx="3">
                  <c:v>Daň</c:v>
                </c:pt>
                <c:pt idx="4">
                  <c:v>Čistý zárobok</c:v>
                </c:pt>
              </c:strCache>
            </c:strRef>
          </c:cat>
          <c:val>
            <c:numRef>
              <c:f>(Hárok3!$C$4,Hárok3!$D$4,Hárok3!$E$4,Hárok3!$G$4,Hárok3!$H$4)</c:f>
              <c:numCache>
                <c:formatCode>"€"#,##0.00_);[Red]\("€"#,##0.00\)</c:formatCode>
                <c:ptCount val="5"/>
                <c:pt idx="0">
                  <c:v>140</c:v>
                </c:pt>
                <c:pt idx="1">
                  <c:v>90</c:v>
                </c:pt>
                <c:pt idx="2">
                  <c:v>337</c:v>
                </c:pt>
                <c:pt idx="3">
                  <c:v>132.6</c:v>
                </c:pt>
                <c:pt idx="4">
                  <c:v>637.4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sk-SK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6</xdr:row>
      <xdr:rowOff>90487</xdr:rowOff>
    </xdr:from>
    <xdr:to>
      <xdr:col>3</xdr:col>
      <xdr:colOff>495300</xdr:colOff>
      <xdr:row>23</xdr:row>
      <xdr:rowOff>9525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I18"/>
  <sheetViews>
    <sheetView topLeftCell="C1" zoomScale="170" zoomScaleNormal="170" workbookViewId="0">
      <selection activeCell="F19" sqref="F19"/>
    </sheetView>
  </sheetViews>
  <sheetFormatPr defaultRowHeight="15" x14ac:dyDescent="0.25"/>
  <cols>
    <col min="4" max="4" width="16.85546875" customWidth="1"/>
    <col min="5" max="5" width="16.5703125" customWidth="1"/>
    <col min="6" max="6" width="12.5703125" bestFit="1" customWidth="1"/>
    <col min="7" max="7" width="11.85546875" customWidth="1"/>
    <col min="9" max="9" width="15.42578125" customWidth="1"/>
  </cols>
  <sheetData>
    <row r="2" spans="4:9" ht="15.75" thickBot="1" x14ac:dyDescent="0.3"/>
    <row r="3" spans="4:9" ht="15.75" thickBot="1" x14ac:dyDescent="0.3">
      <c r="D3" s="41" t="s">
        <v>14</v>
      </c>
      <c r="E3" s="42"/>
      <c r="F3" s="42"/>
      <c r="G3" s="43"/>
    </row>
    <row r="4" spans="4:9" x14ac:dyDescent="0.25">
      <c r="D4" s="5"/>
      <c r="E4" s="6" t="s">
        <v>16</v>
      </c>
      <c r="F4" s="7" t="s">
        <v>17</v>
      </c>
      <c r="G4" s="8" t="s">
        <v>15</v>
      </c>
      <c r="I4" s="27"/>
    </row>
    <row r="5" spans="4:9" x14ac:dyDescent="0.25">
      <c r="D5" s="4" t="s">
        <v>0</v>
      </c>
      <c r="E5" s="19">
        <v>152</v>
      </c>
      <c r="F5" s="20">
        <v>150</v>
      </c>
      <c r="G5" s="9">
        <f>E5/(F5/100)</f>
        <v>101.33333333333333</v>
      </c>
      <c r="I5" s="27" t="s">
        <v>35</v>
      </c>
    </row>
    <row r="6" spans="4:9" x14ac:dyDescent="0.25">
      <c r="D6" s="2" t="s">
        <v>1</v>
      </c>
      <c r="E6" s="21">
        <v>203</v>
      </c>
      <c r="F6" s="22">
        <v>180</v>
      </c>
      <c r="G6" s="9">
        <f t="shared" ref="G6:G16" si="0">E6/(F6/100)</f>
        <v>112.77777777777777</v>
      </c>
      <c r="I6" s="27"/>
    </row>
    <row r="7" spans="4:9" x14ac:dyDescent="0.25">
      <c r="D7" s="2" t="s">
        <v>2</v>
      </c>
      <c r="E7" s="21">
        <v>285</v>
      </c>
      <c r="F7" s="22">
        <v>250</v>
      </c>
      <c r="G7" s="9">
        <f t="shared" si="0"/>
        <v>114</v>
      </c>
      <c r="I7" s="27"/>
    </row>
    <row r="8" spans="4:9" x14ac:dyDescent="0.25">
      <c r="D8" s="2" t="s">
        <v>3</v>
      </c>
      <c r="E8" s="21">
        <v>238</v>
      </c>
      <c r="F8" s="22">
        <v>250</v>
      </c>
      <c r="G8" s="9">
        <f t="shared" si="0"/>
        <v>95.2</v>
      </c>
      <c r="I8" s="27"/>
    </row>
    <row r="9" spans="4:9" x14ac:dyDescent="0.25">
      <c r="D9" s="2" t="s">
        <v>4</v>
      </c>
      <c r="E9" s="21">
        <v>351</v>
      </c>
      <c r="F9" s="22">
        <v>250</v>
      </c>
      <c r="G9" s="9">
        <f t="shared" si="0"/>
        <v>140.4</v>
      </c>
      <c r="I9" s="27"/>
    </row>
    <row r="10" spans="4:9" x14ac:dyDescent="0.25">
      <c r="D10" s="2" t="s">
        <v>5</v>
      </c>
      <c r="E10" s="21">
        <v>359</v>
      </c>
      <c r="F10" s="22">
        <v>350</v>
      </c>
      <c r="G10" s="9">
        <f t="shared" si="0"/>
        <v>102.57142857142857</v>
      </c>
      <c r="I10" s="27"/>
    </row>
    <row r="11" spans="4:9" x14ac:dyDescent="0.25">
      <c r="D11" s="2" t="s">
        <v>6</v>
      </c>
      <c r="E11" s="21">
        <v>254</v>
      </c>
      <c r="F11" s="22">
        <v>250</v>
      </c>
      <c r="G11" s="9">
        <f t="shared" si="0"/>
        <v>101.6</v>
      </c>
      <c r="I11" s="27"/>
    </row>
    <row r="12" spans="4:9" x14ac:dyDescent="0.25">
      <c r="D12" s="2" t="s">
        <v>7</v>
      </c>
      <c r="E12" s="21">
        <v>241</v>
      </c>
      <c r="F12" s="22">
        <v>200</v>
      </c>
      <c r="G12" s="9">
        <f t="shared" si="0"/>
        <v>120.5</v>
      </c>
      <c r="I12" s="27"/>
    </row>
    <row r="13" spans="4:9" x14ac:dyDescent="0.25">
      <c r="D13" s="2" t="s">
        <v>8</v>
      </c>
      <c r="E13" s="21">
        <v>265</v>
      </c>
      <c r="F13" s="22">
        <v>250</v>
      </c>
      <c r="G13" s="9">
        <f t="shared" si="0"/>
        <v>106</v>
      </c>
      <c r="I13" s="27"/>
    </row>
    <row r="14" spans="4:9" x14ac:dyDescent="0.25">
      <c r="D14" s="2" t="s">
        <v>9</v>
      </c>
      <c r="E14" s="21">
        <v>230</v>
      </c>
      <c r="F14" s="22">
        <v>245</v>
      </c>
      <c r="G14" s="9">
        <f t="shared" si="0"/>
        <v>93.877551020408163</v>
      </c>
      <c r="I14" s="27"/>
    </row>
    <row r="15" spans="4:9" x14ac:dyDescent="0.25">
      <c r="D15" s="2" t="s">
        <v>10</v>
      </c>
      <c r="E15" s="21">
        <v>205</v>
      </c>
      <c r="F15" s="22">
        <v>180</v>
      </c>
      <c r="G15" s="9">
        <f t="shared" si="0"/>
        <v>113.88888888888889</v>
      </c>
      <c r="I15" s="27"/>
    </row>
    <row r="16" spans="4:9" ht="15.75" thickBot="1" x14ac:dyDescent="0.3">
      <c r="D16" s="3" t="s">
        <v>11</v>
      </c>
      <c r="E16" s="23">
        <v>123</v>
      </c>
      <c r="F16" s="24">
        <v>120</v>
      </c>
      <c r="G16" s="9">
        <f t="shared" si="0"/>
        <v>102.5</v>
      </c>
      <c r="I16" s="27"/>
    </row>
    <row r="17" spans="4:7" x14ac:dyDescent="0.25">
      <c r="D17" s="1" t="s">
        <v>12</v>
      </c>
      <c r="E17" s="25">
        <f>SUM(E5:E16)</f>
        <v>2906</v>
      </c>
      <c r="F17" s="25">
        <f>SUM(F5:F16)</f>
        <v>2675</v>
      </c>
      <c r="G17" s="28">
        <f>SUM(G5:G16)</f>
        <v>1304.6489795918367</v>
      </c>
    </row>
    <row r="18" spans="4:7" ht="15.75" thickBot="1" x14ac:dyDescent="0.3">
      <c r="D18" s="3" t="s">
        <v>13</v>
      </c>
      <c r="E18" s="26">
        <f>AVERAGE(E5:E16)</f>
        <v>242.16666666666666</v>
      </c>
      <c r="F18" s="26">
        <f>AVERAGE(F5:F16)</f>
        <v>222.91666666666666</v>
      </c>
      <c r="G18" s="26">
        <f>AVERAGE(G5:G16)</f>
        <v>108.72074829931972</v>
      </c>
    </row>
  </sheetData>
  <mergeCells count="1">
    <mergeCell ref="D3:G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130" zoomScaleNormal="130" workbookViewId="0">
      <selection activeCell="E15" sqref="E15"/>
    </sheetView>
  </sheetViews>
  <sheetFormatPr defaultRowHeight="15" x14ac:dyDescent="0.25"/>
  <cols>
    <col min="1" max="1" width="16.85546875" customWidth="1"/>
    <col min="2" max="2" width="11.5703125" customWidth="1"/>
    <col min="3" max="3" width="13.5703125" customWidth="1"/>
    <col min="4" max="4" width="14.140625" customWidth="1"/>
    <col min="5" max="5" width="19" customWidth="1"/>
    <col min="6" max="6" width="14.7109375" customWidth="1"/>
    <col min="7" max="7" width="13" customWidth="1"/>
    <col min="8" max="8" width="17.42578125" customWidth="1"/>
    <col min="9" max="9" width="15.42578125" customWidth="1"/>
    <col min="10" max="10" width="18.42578125" customWidth="1"/>
  </cols>
  <sheetData>
    <row r="1" spans="1:10" ht="29.25" customHeight="1" thickBot="1" x14ac:dyDescent="0.3">
      <c r="A1" s="44" t="s">
        <v>18</v>
      </c>
      <c r="B1" s="45"/>
      <c r="C1" s="45"/>
      <c r="D1" s="45"/>
      <c r="E1" s="45"/>
      <c r="F1" s="45"/>
      <c r="G1" s="45"/>
      <c r="H1" s="45"/>
      <c r="I1" s="45"/>
      <c r="J1" s="46"/>
    </row>
    <row r="2" spans="1:10" ht="60.75" customHeight="1" thickBot="1" x14ac:dyDescent="0.3">
      <c r="A2" s="29"/>
      <c r="B2" s="30"/>
      <c r="C2" s="47" t="s">
        <v>37</v>
      </c>
      <c r="D2" s="48"/>
      <c r="E2" s="31" t="s">
        <v>38</v>
      </c>
      <c r="F2" s="32"/>
      <c r="G2" s="32"/>
      <c r="H2" s="32"/>
      <c r="I2" s="32"/>
      <c r="J2" s="33"/>
    </row>
    <row r="3" spans="1:10" ht="83.25" customHeight="1" thickBot="1" x14ac:dyDescent="0.3">
      <c r="A3" s="34" t="s">
        <v>36</v>
      </c>
      <c r="B3" s="35" t="s">
        <v>19</v>
      </c>
      <c r="C3" s="35" t="s">
        <v>20</v>
      </c>
      <c r="D3" s="35" t="s">
        <v>21</v>
      </c>
      <c r="E3" s="35" t="s">
        <v>39</v>
      </c>
      <c r="F3" s="35" t="s">
        <v>22</v>
      </c>
      <c r="G3" s="35" t="s">
        <v>40</v>
      </c>
      <c r="H3" s="35" t="s">
        <v>23</v>
      </c>
      <c r="I3" s="35" t="s">
        <v>24</v>
      </c>
      <c r="J3" s="35" t="s">
        <v>25</v>
      </c>
    </row>
    <row r="4" spans="1:10" ht="37.5" customHeight="1" thickBot="1" x14ac:dyDescent="0.3">
      <c r="A4" s="36"/>
      <c r="B4" s="37"/>
      <c r="C4" s="37" t="s">
        <v>26</v>
      </c>
      <c r="D4" s="37" t="s">
        <v>27</v>
      </c>
      <c r="E4" s="38">
        <v>0.35199999999999998</v>
      </c>
      <c r="F4" s="39">
        <v>367.85</v>
      </c>
      <c r="G4" s="39"/>
      <c r="H4" s="37" t="s">
        <v>28</v>
      </c>
      <c r="I4" s="40" t="s">
        <v>29</v>
      </c>
      <c r="J4" s="40" t="s">
        <v>51</v>
      </c>
    </row>
    <row r="5" spans="1:10" ht="23.25" customHeight="1" thickBot="1" x14ac:dyDescent="0.3">
      <c r="A5" s="10" t="s">
        <v>41</v>
      </c>
      <c r="B5" s="13">
        <v>900</v>
      </c>
      <c r="C5" s="13"/>
      <c r="D5" s="13"/>
      <c r="E5" s="13"/>
      <c r="F5" s="18"/>
      <c r="G5" s="18"/>
      <c r="H5" s="13"/>
      <c r="I5" s="13"/>
      <c r="J5" s="13"/>
    </row>
    <row r="6" spans="1:10" ht="23.25" customHeight="1" thickBot="1" x14ac:dyDescent="0.3">
      <c r="A6" s="10" t="s">
        <v>42</v>
      </c>
      <c r="B6" s="13">
        <v>1700</v>
      </c>
      <c r="C6" s="13"/>
      <c r="D6" s="13"/>
      <c r="E6" s="13"/>
      <c r="F6" s="18"/>
      <c r="G6" s="18"/>
      <c r="H6" s="13"/>
      <c r="I6" s="13"/>
      <c r="J6" s="13"/>
    </row>
    <row r="7" spans="1:10" ht="23.25" customHeight="1" thickBot="1" x14ac:dyDescent="0.3">
      <c r="A7" s="10" t="s">
        <v>43</v>
      </c>
      <c r="B7" s="13">
        <v>1300</v>
      </c>
      <c r="C7" s="13"/>
      <c r="D7" s="13"/>
      <c r="E7" s="13"/>
      <c r="F7" s="18"/>
      <c r="G7" s="18"/>
      <c r="H7" s="13"/>
      <c r="I7" s="13"/>
      <c r="J7" s="13"/>
    </row>
    <row r="8" spans="1:10" ht="23.25" customHeight="1" thickBot="1" x14ac:dyDescent="0.3">
      <c r="A8" s="10" t="s">
        <v>44</v>
      </c>
      <c r="B8" s="13">
        <v>1100</v>
      </c>
      <c r="C8" s="13"/>
      <c r="D8" s="13"/>
      <c r="E8" s="13"/>
      <c r="F8" s="18"/>
      <c r="G8" s="18"/>
      <c r="H8" s="13"/>
      <c r="I8" s="13"/>
      <c r="J8" s="13"/>
    </row>
    <row r="9" spans="1:10" ht="23.25" customHeight="1" thickBot="1" x14ac:dyDescent="0.3">
      <c r="A9" s="10" t="s">
        <v>45</v>
      </c>
      <c r="B9" s="13">
        <v>1500</v>
      </c>
      <c r="C9" s="13"/>
      <c r="D9" s="13"/>
      <c r="E9" s="13"/>
      <c r="F9" s="18"/>
      <c r="G9" s="18"/>
      <c r="H9" s="13"/>
      <c r="I9" s="13"/>
      <c r="J9" s="13"/>
    </row>
    <row r="10" spans="1:10" ht="23.25" customHeight="1" thickBot="1" x14ac:dyDescent="0.3">
      <c r="A10" s="10" t="s">
        <v>46</v>
      </c>
      <c r="B10" s="14">
        <v>850</v>
      </c>
      <c r="C10" s="13"/>
      <c r="D10" s="13"/>
      <c r="E10" s="13"/>
      <c r="F10" s="18"/>
      <c r="G10" s="18"/>
      <c r="H10" s="13"/>
      <c r="I10" s="13"/>
      <c r="J10" s="13"/>
    </row>
    <row r="11" spans="1:10" ht="23.25" customHeight="1" thickBot="1" x14ac:dyDescent="0.3">
      <c r="A11" s="10" t="s">
        <v>47</v>
      </c>
      <c r="B11" s="13">
        <v>680</v>
      </c>
      <c r="C11" s="13"/>
      <c r="D11" s="13"/>
      <c r="E11" s="13"/>
      <c r="F11" s="18"/>
      <c r="G11" s="18"/>
      <c r="H11" s="13"/>
      <c r="I11" s="13"/>
      <c r="J11" s="13"/>
    </row>
    <row r="12" spans="1:10" ht="23.25" customHeight="1" thickBot="1" x14ac:dyDescent="0.3">
      <c r="A12" s="10" t="s">
        <v>48</v>
      </c>
      <c r="B12" s="13">
        <v>950</v>
      </c>
      <c r="C12" s="13"/>
      <c r="D12" s="13"/>
      <c r="E12" s="13"/>
      <c r="F12" s="18"/>
      <c r="G12" s="18"/>
      <c r="H12" s="13"/>
      <c r="I12" s="13"/>
      <c r="J12" s="13"/>
    </row>
    <row r="14" spans="1:10" x14ac:dyDescent="0.25">
      <c r="C14" s="52" t="s">
        <v>49</v>
      </c>
    </row>
    <row r="15" spans="1:10" x14ac:dyDescent="0.25">
      <c r="C15" s="53">
        <f>B5/100*4</f>
        <v>36</v>
      </c>
    </row>
    <row r="16" spans="1:10" x14ac:dyDescent="0.25">
      <c r="C16" s="52" t="s">
        <v>50</v>
      </c>
    </row>
    <row r="17" spans="3:3" x14ac:dyDescent="0.25">
      <c r="C17" s="53">
        <f>B5*0.04</f>
        <v>36</v>
      </c>
    </row>
  </sheetData>
  <mergeCells count="2">
    <mergeCell ref="A1:J1"/>
    <mergeCell ref="C2:D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G11" sqref="G11"/>
    </sheetView>
  </sheetViews>
  <sheetFormatPr defaultRowHeight="15" x14ac:dyDescent="0.25"/>
  <cols>
    <col min="1" max="1" width="23" customWidth="1"/>
    <col min="2" max="2" width="18.28515625" customWidth="1"/>
    <col min="3" max="3" width="24.140625" customWidth="1"/>
    <col min="4" max="4" width="20.7109375" customWidth="1"/>
    <col min="5" max="5" width="23.140625" customWidth="1"/>
    <col min="6" max="6" width="14.5703125" customWidth="1"/>
    <col min="7" max="7" width="12.28515625" customWidth="1"/>
    <col min="8" max="8" width="19.140625" customWidth="1"/>
  </cols>
  <sheetData>
    <row r="1" spans="1:8" ht="15.75" thickBot="1" x14ac:dyDescent="0.3">
      <c r="A1" s="49" t="s">
        <v>18</v>
      </c>
      <c r="B1" s="50"/>
      <c r="C1" s="50"/>
      <c r="D1" s="50"/>
      <c r="E1" s="50"/>
      <c r="F1" s="50"/>
      <c r="G1" s="50"/>
      <c r="H1" s="51"/>
    </row>
    <row r="2" spans="1:8" ht="30.75" thickBot="1" x14ac:dyDescent="0.3">
      <c r="A2" s="15"/>
      <c r="B2" s="16" t="s">
        <v>19</v>
      </c>
      <c r="C2" s="16" t="s">
        <v>20</v>
      </c>
      <c r="D2" s="16" t="s">
        <v>21</v>
      </c>
      <c r="E2" s="16" t="s">
        <v>22</v>
      </c>
      <c r="F2" s="16" t="s">
        <v>23</v>
      </c>
      <c r="G2" s="16" t="s">
        <v>24</v>
      </c>
      <c r="H2" s="16" t="s">
        <v>25</v>
      </c>
    </row>
    <row r="3" spans="1:8" ht="30.75" thickBot="1" x14ac:dyDescent="0.3">
      <c r="A3" s="10"/>
      <c r="B3" s="11"/>
      <c r="C3" s="11" t="s">
        <v>32</v>
      </c>
      <c r="D3" s="11" t="s">
        <v>34</v>
      </c>
      <c r="E3" s="12">
        <v>337</v>
      </c>
      <c r="F3" s="11" t="s">
        <v>28</v>
      </c>
      <c r="G3" s="17" t="s">
        <v>31</v>
      </c>
      <c r="H3" s="17" t="s">
        <v>30</v>
      </c>
    </row>
    <row r="4" spans="1:8" ht="15.75" thickBot="1" x14ac:dyDescent="0.3">
      <c r="A4" s="10" t="s">
        <v>33</v>
      </c>
      <c r="B4" s="13">
        <v>1000</v>
      </c>
      <c r="C4" s="13">
        <f>B4/100*14</f>
        <v>140</v>
      </c>
      <c r="D4" s="13">
        <f>B4/100*9</f>
        <v>90</v>
      </c>
      <c r="E4" s="18">
        <v>337</v>
      </c>
      <c r="F4" s="13">
        <f>B4-E4</f>
        <v>663</v>
      </c>
      <c r="G4" s="13">
        <f>F4/100*20</f>
        <v>132.6</v>
      </c>
      <c r="H4" s="13">
        <f>B4-C4-D4-G4</f>
        <v>637.4</v>
      </c>
    </row>
  </sheetData>
  <mergeCells count="1">
    <mergeCell ref="A1:H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Používateľ systému Windows</dc:creator>
  <cp:lastModifiedBy>Ucitel</cp:lastModifiedBy>
  <dcterms:created xsi:type="dcterms:W3CDTF">2014-02-17T09:52:32Z</dcterms:created>
  <dcterms:modified xsi:type="dcterms:W3CDTF">2020-01-20T07:17:32Z</dcterms:modified>
</cp:coreProperties>
</file>